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11 มี.ค.62" sheetId="1" r:id="rId1"/>
    <sheet name="12 มี.ค.62" sheetId="2" r:id="rId2"/>
    <sheet name="13 มี.ค.62" sheetId="3" r:id="rId3"/>
  </sheets>
  <definedNames/>
  <calcPr fullCalcOnLoad="1"/>
</workbook>
</file>

<file path=xl/sharedStrings.xml><?xml version="1.0" encoding="utf-8"?>
<sst xmlns="http://schemas.openxmlformats.org/spreadsheetml/2006/main" count="84" uniqueCount="28">
  <si>
    <t>ลำดับ</t>
  </si>
  <si>
    <t>ข้อซักถาม</t>
  </si>
  <si>
    <t>ระดับความพึงพอใจ</t>
  </si>
  <si>
    <t>ความพึงพอใจเฉลี่ย (%)</t>
  </si>
  <si>
    <t>ดีมาก</t>
  </si>
  <si>
    <t>ดี</t>
  </si>
  <si>
    <t>พอใช้</t>
  </si>
  <si>
    <t>ควรปรับปรุง</t>
  </si>
  <si>
    <t>จำนวนผู้ตอบ</t>
  </si>
  <si>
    <t>แบบสอบถาม</t>
  </si>
  <si>
    <t>(4)</t>
  </si>
  <si>
    <t>(3)</t>
  </si>
  <si>
    <t>(2)</t>
  </si>
  <si>
    <t>(1)</t>
  </si>
  <si>
    <t xml:space="preserve">ข้อเสนอแนะต่าง ๆ </t>
  </si>
  <si>
    <t>เนื้อหาของหลักสูตรในการอบรม/สัมมนา</t>
  </si>
  <si>
    <t>ความรู้ความเข้าใจในเรื่องนี้ ก่อนการอบรม</t>
  </si>
  <si>
    <t>ความรู้ความเข้าใจในเรื่องนี้ หลังการอบรม</t>
  </si>
  <si>
    <t>ประโยชน์ที่คิดว่าจะนำความรู้ที่ได้รับไปประยุกต์ใช้งาน</t>
  </si>
  <si>
    <t>1.หลักสูตรการอบรม</t>
  </si>
  <si>
    <t>2.วิทยากร</t>
  </si>
  <si>
    <t>การถ่ายทอดและความรู้ของวิทยากร</t>
  </si>
  <si>
    <t>การตอบคำถามของวิทยากร</t>
  </si>
  <si>
    <t>ค่าความพึงพอใจ</t>
  </si>
  <si>
    <t>ระยะเวลาในการอบรม/สัมมนา</t>
  </si>
  <si>
    <t>เอกสารประกอบและอุปกรณ์ที่ใช้ในการอบรม/สัมมนา</t>
  </si>
  <si>
    <t>สถานที่และบริการอื่นๆ</t>
  </si>
  <si>
    <t>แบบประเมินผลโครงการประชุมเชิงปฏิบัติการ เรื่อง การประเมินประสิทธิภาพระบบควบคุมภายในด้วยอิเล็กทรอนิกส์</t>
  </si>
</sst>
</file>

<file path=xl/styles.xml><?xml version="1.0" encoding="utf-8"?>
<styleSheet xmlns="http://schemas.openxmlformats.org/spreadsheetml/2006/main">
  <numFmts count="2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0.0"/>
    <numFmt numFmtId="198" formatCode="_-* #,##0.0_-;\-* #,##0.0_-;_-* &quot;-&quot;??_-;_-@_-"/>
    <numFmt numFmtId="199" formatCode="_-* #,##0_-;\-* #,##0_-;_-* &quot;-&quot;??_-;_-@_-"/>
  </numFmts>
  <fonts count="42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97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97" fontId="3" fillId="0" borderId="12" xfId="0" applyNumberFormat="1" applyFont="1" applyBorder="1" applyAlignment="1">
      <alignment horizontal="center"/>
    </xf>
    <xf numFmtId="197" fontId="3" fillId="0" borderId="13" xfId="0" applyNumberFormat="1" applyFont="1" applyBorder="1" applyAlignment="1">
      <alignment horizontal="center"/>
    </xf>
    <xf numFmtId="197" fontId="3" fillId="0" borderId="11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8">
      <selection activeCell="C26" sqref="C26:H26"/>
    </sheetView>
  </sheetViews>
  <sheetFormatPr defaultColWidth="9.140625" defaultRowHeight="21" customHeight="1"/>
  <cols>
    <col min="1" max="1" width="6.140625" style="2" customWidth="1"/>
    <col min="2" max="2" width="57.140625" style="1" customWidth="1"/>
    <col min="3" max="3" width="13.28125" style="1" customWidth="1"/>
    <col min="4" max="6" width="9.140625" style="1" customWidth="1"/>
    <col min="7" max="7" width="10.421875" style="1" customWidth="1"/>
    <col min="8" max="8" width="15.28125" style="1" customWidth="1"/>
    <col min="9" max="16384" width="9.140625" style="1" customWidth="1"/>
  </cols>
  <sheetData>
    <row r="1" spans="1:8" ht="21" customHeight="1">
      <c r="A1" s="22" t="s">
        <v>27</v>
      </c>
      <c r="B1" s="22"/>
      <c r="C1" s="22"/>
      <c r="D1" s="22"/>
      <c r="E1" s="22"/>
      <c r="F1" s="22"/>
      <c r="G1" s="22"/>
      <c r="H1" s="22"/>
    </row>
    <row r="2" spans="1:8" ht="21" customHeight="1">
      <c r="A2" s="22"/>
      <c r="B2" s="22"/>
      <c r="C2" s="22"/>
      <c r="D2" s="22"/>
      <c r="E2" s="22"/>
      <c r="F2" s="22"/>
      <c r="G2" s="22"/>
      <c r="H2" s="22"/>
    </row>
    <row r="3" spans="1:9" ht="21" customHeight="1">
      <c r="A3" s="23" t="s">
        <v>0</v>
      </c>
      <c r="B3" s="26" t="s">
        <v>1</v>
      </c>
      <c r="C3" s="29" t="s">
        <v>3</v>
      </c>
      <c r="D3" s="32" t="s">
        <v>2</v>
      </c>
      <c r="E3" s="32"/>
      <c r="F3" s="32"/>
      <c r="G3" s="32"/>
      <c r="H3" s="32"/>
      <c r="I3" s="2"/>
    </row>
    <row r="4" spans="1:9" ht="21" customHeight="1">
      <c r="A4" s="24"/>
      <c r="B4" s="27"/>
      <c r="C4" s="30"/>
      <c r="D4" s="3" t="s">
        <v>4</v>
      </c>
      <c r="E4" s="3" t="s">
        <v>5</v>
      </c>
      <c r="F4" s="3" t="s">
        <v>6</v>
      </c>
      <c r="G4" s="4" t="s">
        <v>7</v>
      </c>
      <c r="H4" s="3" t="s">
        <v>8</v>
      </c>
      <c r="I4" s="2"/>
    </row>
    <row r="5" spans="1:9" ht="21" customHeight="1">
      <c r="A5" s="25"/>
      <c r="B5" s="28"/>
      <c r="C5" s="31"/>
      <c r="D5" s="5" t="s">
        <v>10</v>
      </c>
      <c r="E5" s="5" t="s">
        <v>11</v>
      </c>
      <c r="F5" s="5" t="s">
        <v>12</v>
      </c>
      <c r="G5" s="5" t="s">
        <v>13</v>
      </c>
      <c r="H5" s="6" t="s">
        <v>9</v>
      </c>
      <c r="I5" s="2"/>
    </row>
    <row r="6" spans="1:9" ht="21" customHeight="1">
      <c r="A6" s="18"/>
      <c r="B6" s="20" t="s">
        <v>19</v>
      </c>
      <c r="C6" s="17"/>
      <c r="D6" s="19"/>
      <c r="E6" s="19"/>
      <c r="F6" s="19"/>
      <c r="G6" s="19"/>
      <c r="H6" s="3"/>
      <c r="I6" s="2"/>
    </row>
    <row r="7" spans="1:8" ht="21" customHeight="1">
      <c r="A7" s="9">
        <v>1.1</v>
      </c>
      <c r="B7" s="10" t="s">
        <v>15</v>
      </c>
      <c r="C7" s="34">
        <f>H8/SUM(H7*4)*100</f>
        <v>82.8125</v>
      </c>
      <c r="D7" s="9">
        <v>38</v>
      </c>
      <c r="E7" s="9">
        <v>71</v>
      </c>
      <c r="F7" s="9">
        <v>3</v>
      </c>
      <c r="G7" s="9">
        <v>0</v>
      </c>
      <c r="H7" s="9">
        <f aca="true" t="shared" si="0" ref="H7:H19">SUM(D7:G7)</f>
        <v>112</v>
      </c>
    </row>
    <row r="8" spans="1:8" ht="21" customHeight="1">
      <c r="A8" s="11"/>
      <c r="B8" s="12"/>
      <c r="C8" s="35"/>
      <c r="D8" s="6">
        <f>SUM(D7*4)</f>
        <v>152</v>
      </c>
      <c r="E8" s="6">
        <f>SUM(E7*3)</f>
        <v>213</v>
      </c>
      <c r="F8" s="6">
        <f>SUM(F7*2)</f>
        <v>6</v>
      </c>
      <c r="G8" s="6">
        <f>SUM(G7*1)</f>
        <v>0</v>
      </c>
      <c r="H8" s="6">
        <f t="shared" si="0"/>
        <v>371</v>
      </c>
    </row>
    <row r="9" spans="1:8" ht="21" customHeight="1">
      <c r="A9" s="9">
        <v>1.2</v>
      </c>
      <c r="B9" s="10" t="s">
        <v>16</v>
      </c>
      <c r="C9" s="34">
        <f>H10/SUM(H9*4)*100</f>
        <v>62.05357142857143</v>
      </c>
      <c r="D9" s="9">
        <v>12</v>
      </c>
      <c r="E9" s="9">
        <v>37</v>
      </c>
      <c r="F9" s="9">
        <v>56</v>
      </c>
      <c r="G9" s="9">
        <v>7</v>
      </c>
      <c r="H9" s="9">
        <f t="shared" si="0"/>
        <v>112</v>
      </c>
    </row>
    <row r="10" spans="1:8" ht="21" customHeight="1">
      <c r="A10" s="11"/>
      <c r="B10" s="12"/>
      <c r="C10" s="35"/>
      <c r="D10" s="6">
        <f>SUM(D9*4)</f>
        <v>48</v>
      </c>
      <c r="E10" s="6">
        <f>SUM(E9*3)</f>
        <v>111</v>
      </c>
      <c r="F10" s="6">
        <f>SUM(F9*2)</f>
        <v>112</v>
      </c>
      <c r="G10" s="6">
        <f>SUM(G9*1)</f>
        <v>7</v>
      </c>
      <c r="H10" s="6">
        <f t="shared" si="0"/>
        <v>278</v>
      </c>
    </row>
    <row r="11" spans="1:8" ht="21" customHeight="1">
      <c r="A11" s="9">
        <v>1.3</v>
      </c>
      <c r="B11" s="10" t="s">
        <v>17</v>
      </c>
      <c r="C11" s="34">
        <f>H12/SUM(H11*4)*100</f>
        <v>77.67857142857143</v>
      </c>
      <c r="D11" s="9">
        <v>20</v>
      </c>
      <c r="E11" s="9">
        <v>84</v>
      </c>
      <c r="F11" s="9">
        <v>8</v>
      </c>
      <c r="G11" s="9">
        <v>0</v>
      </c>
      <c r="H11" s="9">
        <f t="shared" si="0"/>
        <v>112</v>
      </c>
    </row>
    <row r="12" spans="1:8" ht="21" customHeight="1">
      <c r="A12" s="11"/>
      <c r="B12" s="12"/>
      <c r="C12" s="35"/>
      <c r="D12" s="6">
        <f>SUM(D11*4)</f>
        <v>80</v>
      </c>
      <c r="E12" s="6">
        <f>SUM(E11*3)</f>
        <v>252</v>
      </c>
      <c r="F12" s="6">
        <f>SUM(F11*2)</f>
        <v>16</v>
      </c>
      <c r="G12" s="6">
        <f>SUM(G11*1)</f>
        <v>0</v>
      </c>
      <c r="H12" s="6">
        <f t="shared" si="0"/>
        <v>348</v>
      </c>
    </row>
    <row r="13" spans="1:8" ht="21" customHeight="1">
      <c r="A13" s="9">
        <v>1.4</v>
      </c>
      <c r="B13" s="10" t="s">
        <v>18</v>
      </c>
      <c r="C13" s="34">
        <f>H14/SUM(H13*4)*100</f>
        <v>81.69642857142857</v>
      </c>
      <c r="D13" s="9">
        <v>33</v>
      </c>
      <c r="E13" s="9">
        <v>76</v>
      </c>
      <c r="F13" s="9">
        <v>3</v>
      </c>
      <c r="G13" s="9">
        <v>0</v>
      </c>
      <c r="H13" s="9">
        <f t="shared" si="0"/>
        <v>112</v>
      </c>
    </row>
    <row r="14" spans="1:8" ht="21" customHeight="1">
      <c r="A14" s="11"/>
      <c r="B14" s="12"/>
      <c r="C14" s="35"/>
      <c r="D14" s="6">
        <f>SUM(D13*4)</f>
        <v>132</v>
      </c>
      <c r="E14" s="6">
        <f>SUM(E13*3)</f>
        <v>228</v>
      </c>
      <c r="F14" s="6">
        <f>SUM(F13*2)</f>
        <v>6</v>
      </c>
      <c r="G14" s="6">
        <f>SUM(G13*1)</f>
        <v>0</v>
      </c>
      <c r="H14" s="6">
        <f t="shared" si="0"/>
        <v>366</v>
      </c>
    </row>
    <row r="15" spans="1:8" ht="21" customHeight="1">
      <c r="A15" s="16"/>
      <c r="B15" s="15" t="s">
        <v>20</v>
      </c>
      <c r="C15" s="21"/>
      <c r="D15" s="3"/>
      <c r="E15" s="3"/>
      <c r="F15" s="3"/>
      <c r="G15" s="3"/>
      <c r="H15" s="3"/>
    </row>
    <row r="16" spans="1:8" s="13" customFormat="1" ht="21" customHeight="1">
      <c r="A16" s="9">
        <v>2.1</v>
      </c>
      <c r="B16" s="10" t="s">
        <v>21</v>
      </c>
      <c r="C16" s="34">
        <f>H17/SUM(H16*4)*100</f>
        <v>80.80357142857143</v>
      </c>
      <c r="D16" s="9">
        <v>32</v>
      </c>
      <c r="E16" s="9">
        <v>74</v>
      </c>
      <c r="F16" s="9">
        <v>6</v>
      </c>
      <c r="G16" s="9">
        <v>0</v>
      </c>
      <c r="H16" s="9">
        <f t="shared" si="0"/>
        <v>112</v>
      </c>
    </row>
    <row r="17" spans="1:8" s="13" customFormat="1" ht="21" customHeight="1">
      <c r="A17" s="11"/>
      <c r="B17" s="12"/>
      <c r="C17" s="35"/>
      <c r="D17" s="6">
        <f>SUM(D16*4)</f>
        <v>128</v>
      </c>
      <c r="E17" s="6">
        <f>SUM(E16*3)</f>
        <v>222</v>
      </c>
      <c r="F17" s="6">
        <f>SUM(F16*2)</f>
        <v>12</v>
      </c>
      <c r="G17" s="6">
        <f>SUM(G16*1)</f>
        <v>0</v>
      </c>
      <c r="H17" s="6">
        <f t="shared" si="0"/>
        <v>362</v>
      </c>
    </row>
    <row r="18" spans="1:8" ht="21" customHeight="1">
      <c r="A18" s="9">
        <v>2.2</v>
      </c>
      <c r="B18" s="10" t="s">
        <v>22</v>
      </c>
      <c r="C18" s="34">
        <f>H19/SUM(H18*4)*100</f>
        <v>80.58035714285714</v>
      </c>
      <c r="D18" s="9">
        <v>30</v>
      </c>
      <c r="E18" s="9">
        <v>77</v>
      </c>
      <c r="F18" s="9">
        <v>5</v>
      </c>
      <c r="G18" s="9">
        <v>0</v>
      </c>
      <c r="H18" s="9">
        <f t="shared" si="0"/>
        <v>112</v>
      </c>
    </row>
    <row r="19" spans="1:8" ht="21" customHeight="1">
      <c r="A19" s="11"/>
      <c r="B19" s="12"/>
      <c r="C19" s="35"/>
      <c r="D19" s="6">
        <f>SUM(D18*4)</f>
        <v>120</v>
      </c>
      <c r="E19" s="6">
        <f>SUM(E18*3)</f>
        <v>231</v>
      </c>
      <c r="F19" s="6">
        <f>SUM(F18*2)</f>
        <v>10</v>
      </c>
      <c r="G19" s="6">
        <f>SUM(G18*1)</f>
        <v>0</v>
      </c>
      <c r="H19" s="6">
        <f t="shared" si="0"/>
        <v>361</v>
      </c>
    </row>
    <row r="20" spans="1:8" ht="21" customHeight="1">
      <c r="A20" s="9">
        <v>3</v>
      </c>
      <c r="B20" s="10" t="s">
        <v>24</v>
      </c>
      <c r="C20" s="34">
        <f>H21/SUM(H20*4)*100</f>
        <v>78.57142857142857</v>
      </c>
      <c r="D20" s="9">
        <v>25</v>
      </c>
      <c r="E20" s="9">
        <v>78</v>
      </c>
      <c r="F20" s="9">
        <v>9</v>
      </c>
      <c r="G20" s="9">
        <v>0</v>
      </c>
      <c r="H20" s="9">
        <f aca="true" t="shared" si="1" ref="H20:H25">SUM(D20:G20)</f>
        <v>112</v>
      </c>
    </row>
    <row r="21" spans="1:8" ht="21" customHeight="1">
      <c r="A21" s="11"/>
      <c r="B21" s="12"/>
      <c r="C21" s="35"/>
      <c r="D21" s="6">
        <f>SUM(D20*4)</f>
        <v>100</v>
      </c>
      <c r="E21" s="6">
        <f>SUM(E20*3)</f>
        <v>234</v>
      </c>
      <c r="F21" s="6">
        <f>SUM(F20*2)</f>
        <v>18</v>
      </c>
      <c r="G21" s="6">
        <f>SUM(G20*1)</f>
        <v>0</v>
      </c>
      <c r="H21" s="6">
        <f t="shared" si="1"/>
        <v>352</v>
      </c>
    </row>
    <row r="22" spans="1:8" ht="21" customHeight="1">
      <c r="A22" s="9">
        <v>4</v>
      </c>
      <c r="B22" s="10" t="s">
        <v>25</v>
      </c>
      <c r="C22" s="34">
        <f>H23/SUM(H22*4)*100</f>
        <v>68.97321428571429</v>
      </c>
      <c r="D22" s="9">
        <v>13</v>
      </c>
      <c r="E22" s="9">
        <v>62</v>
      </c>
      <c r="F22" s="9">
        <v>34</v>
      </c>
      <c r="G22" s="9">
        <v>3</v>
      </c>
      <c r="H22" s="9">
        <f t="shared" si="1"/>
        <v>112</v>
      </c>
    </row>
    <row r="23" spans="1:8" ht="21" customHeight="1">
      <c r="A23" s="11"/>
      <c r="B23" s="12"/>
      <c r="C23" s="35"/>
      <c r="D23" s="6">
        <f>SUM(D22*4)</f>
        <v>52</v>
      </c>
      <c r="E23" s="6">
        <f>SUM(E22*3)</f>
        <v>186</v>
      </c>
      <c r="F23" s="6">
        <f>SUM(F22*2)</f>
        <v>68</v>
      </c>
      <c r="G23" s="6">
        <f>SUM(G22*1)</f>
        <v>3</v>
      </c>
      <c r="H23" s="6">
        <f t="shared" si="1"/>
        <v>309</v>
      </c>
    </row>
    <row r="24" spans="1:8" ht="21" customHeight="1">
      <c r="A24" s="9">
        <v>5</v>
      </c>
      <c r="B24" s="10" t="s">
        <v>26</v>
      </c>
      <c r="C24" s="34">
        <f>H25/SUM(H24*4)*100</f>
        <v>63.61607142857143</v>
      </c>
      <c r="D24" s="9">
        <v>10</v>
      </c>
      <c r="E24" s="9">
        <v>57</v>
      </c>
      <c r="F24" s="9">
        <v>29</v>
      </c>
      <c r="G24" s="9">
        <v>16</v>
      </c>
      <c r="H24" s="9">
        <f t="shared" si="1"/>
        <v>112</v>
      </c>
    </row>
    <row r="25" spans="1:8" ht="21" customHeight="1">
      <c r="A25" s="11"/>
      <c r="B25" s="12"/>
      <c r="C25" s="35"/>
      <c r="D25" s="6">
        <f>SUM(D24*4)</f>
        <v>40</v>
      </c>
      <c r="E25" s="6">
        <f>SUM(E24*3)</f>
        <v>171</v>
      </c>
      <c r="F25" s="6">
        <f>SUM(F24*2)</f>
        <v>58</v>
      </c>
      <c r="G25" s="6">
        <f>SUM(G24*1)</f>
        <v>16</v>
      </c>
      <c r="H25" s="6">
        <f t="shared" si="1"/>
        <v>285</v>
      </c>
    </row>
    <row r="26" spans="1:8" ht="21" customHeight="1">
      <c r="A26" s="8"/>
      <c r="B26" s="7" t="s">
        <v>23</v>
      </c>
      <c r="C26" s="33">
        <f>(C7+C9+C11+C13+C16+C18+C20+C22+C24)/9</f>
        <v>75.19841269841271</v>
      </c>
      <c r="D26" s="33"/>
      <c r="E26" s="33"/>
      <c r="F26" s="33"/>
      <c r="G26" s="33"/>
      <c r="H26" s="33"/>
    </row>
    <row r="29" ht="21" customHeight="1">
      <c r="B29" s="14" t="s">
        <v>14</v>
      </c>
    </row>
  </sheetData>
  <sheetProtection/>
  <mergeCells count="16">
    <mergeCell ref="C26:H26"/>
    <mergeCell ref="C7:C8"/>
    <mergeCell ref="C9:C10"/>
    <mergeCell ref="C11:C12"/>
    <mergeCell ref="C13:C14"/>
    <mergeCell ref="C16:C17"/>
    <mergeCell ref="C18:C19"/>
    <mergeCell ref="C20:C21"/>
    <mergeCell ref="C22:C23"/>
    <mergeCell ref="C24:C25"/>
    <mergeCell ref="A1:H1"/>
    <mergeCell ref="A2:H2"/>
    <mergeCell ref="A3:A5"/>
    <mergeCell ref="B3:B5"/>
    <mergeCell ref="C3:C5"/>
    <mergeCell ref="D3:H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G20" sqref="G20"/>
    </sheetView>
  </sheetViews>
  <sheetFormatPr defaultColWidth="9.140625" defaultRowHeight="20.25" customHeight="1"/>
  <cols>
    <col min="1" max="1" width="6.140625" style="2" customWidth="1"/>
    <col min="2" max="2" width="57.140625" style="1" customWidth="1"/>
    <col min="3" max="3" width="13.28125" style="1" customWidth="1"/>
    <col min="4" max="6" width="9.140625" style="1" customWidth="1"/>
    <col min="7" max="7" width="10.421875" style="1" customWidth="1"/>
    <col min="8" max="8" width="15.28125" style="1" customWidth="1"/>
    <col min="9" max="16384" width="9.140625" style="1" customWidth="1"/>
  </cols>
  <sheetData>
    <row r="1" spans="1:8" ht="20.25" customHeight="1">
      <c r="A1" s="22" t="s">
        <v>27</v>
      </c>
      <c r="B1" s="22"/>
      <c r="C1" s="22"/>
      <c r="D1" s="22"/>
      <c r="E1" s="22"/>
      <c r="F1" s="22"/>
      <c r="G1" s="22"/>
      <c r="H1" s="22"/>
    </row>
    <row r="2" spans="1:8" ht="20.25" customHeight="1">
      <c r="A2" s="22"/>
      <c r="B2" s="22"/>
      <c r="C2" s="22"/>
      <c r="D2" s="22"/>
      <c r="E2" s="22"/>
      <c r="F2" s="22"/>
      <c r="G2" s="22"/>
      <c r="H2" s="22"/>
    </row>
    <row r="3" spans="1:9" ht="20.25" customHeight="1">
      <c r="A3" s="23" t="s">
        <v>0</v>
      </c>
      <c r="B3" s="26" t="s">
        <v>1</v>
      </c>
      <c r="C3" s="29" t="s">
        <v>3</v>
      </c>
      <c r="D3" s="32" t="s">
        <v>2</v>
      </c>
      <c r="E3" s="32"/>
      <c r="F3" s="32"/>
      <c r="G3" s="32"/>
      <c r="H3" s="32"/>
      <c r="I3" s="2"/>
    </row>
    <row r="4" spans="1:9" ht="20.25" customHeight="1">
      <c r="A4" s="24"/>
      <c r="B4" s="27"/>
      <c r="C4" s="30"/>
      <c r="D4" s="3" t="s">
        <v>4</v>
      </c>
      <c r="E4" s="3" t="s">
        <v>5</v>
      </c>
      <c r="F4" s="3" t="s">
        <v>6</v>
      </c>
      <c r="G4" s="4" t="s">
        <v>7</v>
      </c>
      <c r="H4" s="3" t="s">
        <v>8</v>
      </c>
      <c r="I4" s="2"/>
    </row>
    <row r="5" spans="1:9" ht="20.25" customHeight="1">
      <c r="A5" s="25"/>
      <c r="B5" s="28"/>
      <c r="C5" s="31"/>
      <c r="D5" s="5" t="s">
        <v>10</v>
      </c>
      <c r="E5" s="5" t="s">
        <v>11</v>
      </c>
      <c r="F5" s="5" t="s">
        <v>12</v>
      </c>
      <c r="G5" s="5" t="s">
        <v>13</v>
      </c>
      <c r="H5" s="6" t="s">
        <v>9</v>
      </c>
      <c r="I5" s="2"/>
    </row>
    <row r="6" spans="1:9" ht="20.25" customHeight="1">
      <c r="A6" s="18"/>
      <c r="B6" s="20" t="s">
        <v>19</v>
      </c>
      <c r="C6" s="17"/>
      <c r="D6" s="19"/>
      <c r="E6" s="19"/>
      <c r="F6" s="19"/>
      <c r="G6" s="19"/>
      <c r="H6" s="3"/>
      <c r="I6" s="2"/>
    </row>
    <row r="7" spans="1:8" ht="20.25" customHeight="1">
      <c r="A7" s="9">
        <v>1.1</v>
      </c>
      <c r="B7" s="10" t="s">
        <v>15</v>
      </c>
      <c r="C7" s="34">
        <f>H8/SUM(H7*4)*100</f>
        <v>82.52212389380531</v>
      </c>
      <c r="D7" s="9">
        <v>40</v>
      </c>
      <c r="E7" s="9">
        <v>67</v>
      </c>
      <c r="F7" s="9">
        <v>6</v>
      </c>
      <c r="G7" s="9">
        <v>0</v>
      </c>
      <c r="H7" s="9">
        <f aca="true" t="shared" si="0" ref="H7:H25">SUM(D7:G7)</f>
        <v>113</v>
      </c>
    </row>
    <row r="8" spans="1:8" ht="20.25" customHeight="1">
      <c r="A8" s="11"/>
      <c r="B8" s="12"/>
      <c r="C8" s="35"/>
      <c r="D8" s="6">
        <f>SUM(D7*4)</f>
        <v>160</v>
      </c>
      <c r="E8" s="6">
        <f>SUM(E7*3)</f>
        <v>201</v>
      </c>
      <c r="F8" s="6">
        <f>SUM(F7*2)</f>
        <v>12</v>
      </c>
      <c r="G8" s="6">
        <f>SUM(G7*1)</f>
        <v>0</v>
      </c>
      <c r="H8" s="6">
        <f t="shared" si="0"/>
        <v>373</v>
      </c>
    </row>
    <row r="9" spans="1:8" ht="20.25" customHeight="1">
      <c r="A9" s="9">
        <v>1.2</v>
      </c>
      <c r="B9" s="10" t="s">
        <v>16</v>
      </c>
      <c r="C9" s="34">
        <f>H10/SUM(H9*4)*100</f>
        <v>63.495575221238944</v>
      </c>
      <c r="D9" s="9">
        <v>11</v>
      </c>
      <c r="E9" s="9">
        <v>45</v>
      </c>
      <c r="F9" s="9">
        <v>51</v>
      </c>
      <c r="G9" s="9">
        <v>6</v>
      </c>
      <c r="H9" s="9">
        <f t="shared" si="0"/>
        <v>113</v>
      </c>
    </row>
    <row r="10" spans="1:8" ht="20.25" customHeight="1">
      <c r="A10" s="11"/>
      <c r="B10" s="12"/>
      <c r="C10" s="35"/>
      <c r="D10" s="6">
        <f>SUM(D9*4)</f>
        <v>44</v>
      </c>
      <c r="E10" s="6">
        <f>SUM(E9*3)</f>
        <v>135</v>
      </c>
      <c r="F10" s="6">
        <f>SUM(F9*2)</f>
        <v>102</v>
      </c>
      <c r="G10" s="6">
        <f>SUM(G9*1)</f>
        <v>6</v>
      </c>
      <c r="H10" s="6">
        <f t="shared" si="0"/>
        <v>287</v>
      </c>
    </row>
    <row r="11" spans="1:8" ht="20.25" customHeight="1">
      <c r="A11" s="9">
        <v>1.3</v>
      </c>
      <c r="B11" s="10" t="s">
        <v>17</v>
      </c>
      <c r="C11" s="34">
        <f>H12/SUM(H11*4)*100</f>
        <v>78.53982300884957</v>
      </c>
      <c r="D11" s="9">
        <v>24</v>
      </c>
      <c r="E11" s="9">
        <v>81</v>
      </c>
      <c r="F11" s="9">
        <v>8</v>
      </c>
      <c r="G11" s="9">
        <v>0</v>
      </c>
      <c r="H11" s="9">
        <f t="shared" si="0"/>
        <v>113</v>
      </c>
    </row>
    <row r="12" spans="1:8" ht="20.25" customHeight="1">
      <c r="A12" s="11"/>
      <c r="B12" s="12"/>
      <c r="C12" s="35"/>
      <c r="D12" s="6">
        <f>SUM(D11*4)</f>
        <v>96</v>
      </c>
      <c r="E12" s="6">
        <f>SUM(E11*3)</f>
        <v>243</v>
      </c>
      <c r="F12" s="6">
        <f>SUM(F11*2)</f>
        <v>16</v>
      </c>
      <c r="G12" s="6">
        <f>SUM(G11*1)</f>
        <v>0</v>
      </c>
      <c r="H12" s="6">
        <f t="shared" si="0"/>
        <v>355</v>
      </c>
    </row>
    <row r="13" spans="1:8" ht="20.25" customHeight="1">
      <c r="A13" s="9">
        <v>1.4</v>
      </c>
      <c r="B13" s="10" t="s">
        <v>18</v>
      </c>
      <c r="C13" s="34">
        <f>H14/SUM(H13*4)*100</f>
        <v>81.41592920353983</v>
      </c>
      <c r="D13" s="9">
        <v>35</v>
      </c>
      <c r="E13" s="9">
        <v>72</v>
      </c>
      <c r="F13" s="9">
        <v>6</v>
      </c>
      <c r="G13" s="9">
        <v>0</v>
      </c>
      <c r="H13" s="9">
        <f t="shared" si="0"/>
        <v>113</v>
      </c>
    </row>
    <row r="14" spans="1:8" ht="20.25" customHeight="1">
      <c r="A14" s="11"/>
      <c r="B14" s="12"/>
      <c r="C14" s="35"/>
      <c r="D14" s="6">
        <f>SUM(D13*4)</f>
        <v>140</v>
      </c>
      <c r="E14" s="6">
        <f>SUM(E13*3)</f>
        <v>216</v>
      </c>
      <c r="F14" s="6">
        <f>SUM(F13*2)</f>
        <v>12</v>
      </c>
      <c r="G14" s="6">
        <f>SUM(G13*1)</f>
        <v>0</v>
      </c>
      <c r="H14" s="6">
        <f t="shared" si="0"/>
        <v>368</v>
      </c>
    </row>
    <row r="15" spans="1:8" ht="20.25" customHeight="1">
      <c r="A15" s="16"/>
      <c r="B15" s="15" t="s">
        <v>20</v>
      </c>
      <c r="C15" s="21"/>
      <c r="D15" s="3"/>
      <c r="E15" s="3"/>
      <c r="F15" s="3"/>
      <c r="G15" s="3"/>
      <c r="H15" s="3"/>
    </row>
    <row r="16" spans="1:8" s="13" customFormat="1" ht="20.25" customHeight="1">
      <c r="A16" s="9">
        <v>2.1</v>
      </c>
      <c r="B16" s="10" t="s">
        <v>21</v>
      </c>
      <c r="C16" s="34">
        <f>H17/SUM(H16*4)*100</f>
        <v>82.30088495575221</v>
      </c>
      <c r="D16" s="9">
        <v>39</v>
      </c>
      <c r="E16" s="9">
        <v>68</v>
      </c>
      <c r="F16" s="9">
        <v>6</v>
      </c>
      <c r="G16" s="9">
        <v>0</v>
      </c>
      <c r="H16" s="9">
        <f t="shared" si="0"/>
        <v>113</v>
      </c>
    </row>
    <row r="17" spans="1:8" s="13" customFormat="1" ht="20.25" customHeight="1">
      <c r="A17" s="11"/>
      <c r="B17" s="12"/>
      <c r="C17" s="35"/>
      <c r="D17" s="6">
        <f>SUM(D16*4)</f>
        <v>156</v>
      </c>
      <c r="E17" s="6">
        <f>SUM(E16*3)</f>
        <v>204</v>
      </c>
      <c r="F17" s="6">
        <f>SUM(F16*2)</f>
        <v>12</v>
      </c>
      <c r="G17" s="6">
        <f>SUM(G16*1)</f>
        <v>0</v>
      </c>
      <c r="H17" s="6">
        <f t="shared" si="0"/>
        <v>372</v>
      </c>
    </row>
    <row r="18" spans="1:8" ht="20.25" customHeight="1">
      <c r="A18" s="9">
        <v>2.2</v>
      </c>
      <c r="B18" s="10" t="s">
        <v>22</v>
      </c>
      <c r="C18" s="34">
        <f>H19/SUM(H18*4)*100</f>
        <v>80.97345132743364</v>
      </c>
      <c r="D18" s="9">
        <v>33</v>
      </c>
      <c r="E18" s="9">
        <v>74</v>
      </c>
      <c r="F18" s="9">
        <v>6</v>
      </c>
      <c r="G18" s="9">
        <v>0</v>
      </c>
      <c r="H18" s="9">
        <f t="shared" si="0"/>
        <v>113</v>
      </c>
    </row>
    <row r="19" spans="1:8" ht="20.25" customHeight="1">
      <c r="A19" s="11"/>
      <c r="B19" s="12"/>
      <c r="C19" s="35"/>
      <c r="D19" s="6">
        <f>SUM(D18*4)</f>
        <v>132</v>
      </c>
      <c r="E19" s="6">
        <f>SUM(E18*3)</f>
        <v>222</v>
      </c>
      <c r="F19" s="6">
        <f>SUM(F18*2)</f>
        <v>12</v>
      </c>
      <c r="G19" s="6">
        <f>SUM(G18*1)</f>
        <v>0</v>
      </c>
      <c r="H19" s="6">
        <f t="shared" si="0"/>
        <v>366</v>
      </c>
    </row>
    <row r="20" spans="1:8" ht="20.25" customHeight="1">
      <c r="A20" s="9">
        <v>3</v>
      </c>
      <c r="B20" s="10" t="s">
        <v>24</v>
      </c>
      <c r="C20" s="34">
        <f>H21/SUM(H20*4)*100</f>
        <v>76.54867256637168</v>
      </c>
      <c r="D20" s="9">
        <v>22</v>
      </c>
      <c r="E20" s="9">
        <v>76</v>
      </c>
      <c r="F20" s="9">
        <v>15</v>
      </c>
      <c r="G20" s="9">
        <v>0</v>
      </c>
      <c r="H20" s="9">
        <f t="shared" si="0"/>
        <v>113</v>
      </c>
    </row>
    <row r="21" spans="1:8" ht="20.25" customHeight="1">
      <c r="A21" s="11"/>
      <c r="B21" s="12"/>
      <c r="C21" s="35"/>
      <c r="D21" s="6">
        <f>SUM(D20*4)</f>
        <v>88</v>
      </c>
      <c r="E21" s="6">
        <f>SUM(E20*3)</f>
        <v>228</v>
      </c>
      <c r="F21" s="6">
        <f>SUM(F20*2)</f>
        <v>30</v>
      </c>
      <c r="G21" s="6">
        <f>SUM(G20*1)</f>
        <v>0</v>
      </c>
      <c r="H21" s="6">
        <f t="shared" si="0"/>
        <v>346</v>
      </c>
    </row>
    <row r="22" spans="1:8" ht="20.25" customHeight="1">
      <c r="A22" s="9">
        <v>4</v>
      </c>
      <c r="B22" s="10" t="s">
        <v>25</v>
      </c>
      <c r="C22" s="34">
        <f>H23/SUM(H22*4)*100</f>
        <v>72.12389380530973</v>
      </c>
      <c r="D22" s="9">
        <v>19</v>
      </c>
      <c r="E22" s="9">
        <v>64</v>
      </c>
      <c r="F22" s="9">
        <v>28</v>
      </c>
      <c r="G22" s="9">
        <v>2</v>
      </c>
      <c r="H22" s="9">
        <f t="shared" si="0"/>
        <v>113</v>
      </c>
    </row>
    <row r="23" spans="1:8" ht="20.25" customHeight="1">
      <c r="A23" s="11"/>
      <c r="B23" s="12"/>
      <c r="C23" s="35"/>
      <c r="D23" s="6">
        <f>SUM(D22*4)</f>
        <v>76</v>
      </c>
      <c r="E23" s="6">
        <f>SUM(E22*3)</f>
        <v>192</v>
      </c>
      <c r="F23" s="6">
        <f>SUM(F22*2)</f>
        <v>56</v>
      </c>
      <c r="G23" s="6">
        <f>SUM(G22*1)</f>
        <v>2</v>
      </c>
      <c r="H23" s="6">
        <f t="shared" si="0"/>
        <v>326</v>
      </c>
    </row>
    <row r="24" spans="1:8" ht="20.25" customHeight="1">
      <c r="A24" s="9">
        <v>5</v>
      </c>
      <c r="B24" s="10" t="s">
        <v>26</v>
      </c>
      <c r="C24" s="34">
        <f>H25/SUM(H24*4)*100</f>
        <v>64.82300884955751</v>
      </c>
      <c r="D24" s="9">
        <v>12</v>
      </c>
      <c r="E24" s="9">
        <v>55</v>
      </c>
      <c r="F24" s="9">
        <v>34</v>
      </c>
      <c r="G24" s="9">
        <v>12</v>
      </c>
      <c r="H24" s="9">
        <f t="shared" si="0"/>
        <v>113</v>
      </c>
    </row>
    <row r="25" spans="1:8" ht="20.25" customHeight="1">
      <c r="A25" s="11"/>
      <c r="B25" s="12"/>
      <c r="C25" s="35"/>
      <c r="D25" s="6">
        <f>SUM(D24*4)</f>
        <v>48</v>
      </c>
      <c r="E25" s="6">
        <f>SUM(E24*3)</f>
        <v>165</v>
      </c>
      <c r="F25" s="6">
        <f>SUM(F24*2)</f>
        <v>68</v>
      </c>
      <c r="G25" s="6">
        <f>SUM(G24*1)</f>
        <v>12</v>
      </c>
      <c r="H25" s="6">
        <f t="shared" si="0"/>
        <v>293</v>
      </c>
    </row>
    <row r="26" spans="1:8" ht="20.25" customHeight="1">
      <c r="A26" s="8"/>
      <c r="B26" s="7" t="s">
        <v>23</v>
      </c>
      <c r="C26" s="33">
        <f>(C7+C9+C11+C13+C16+C18+C20+C22+C24)/9</f>
        <v>75.86037364798426</v>
      </c>
      <c r="D26" s="33"/>
      <c r="E26" s="33"/>
      <c r="F26" s="33"/>
      <c r="G26" s="33"/>
      <c r="H26" s="33"/>
    </row>
    <row r="29" ht="20.25" customHeight="1">
      <c r="B29" s="14" t="s">
        <v>14</v>
      </c>
    </row>
  </sheetData>
  <sheetProtection/>
  <mergeCells count="16">
    <mergeCell ref="C13:C14"/>
    <mergeCell ref="C18:C19"/>
    <mergeCell ref="C20:C21"/>
    <mergeCell ref="C22:C23"/>
    <mergeCell ref="C24:C25"/>
    <mergeCell ref="C26:H26"/>
    <mergeCell ref="C16:C17"/>
    <mergeCell ref="C7:C8"/>
    <mergeCell ref="C9:C10"/>
    <mergeCell ref="C11:C12"/>
    <mergeCell ref="A1:H1"/>
    <mergeCell ref="A2:H2"/>
    <mergeCell ref="A3:A5"/>
    <mergeCell ref="B3:B5"/>
    <mergeCell ref="C3:C5"/>
    <mergeCell ref="D3:H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7">
      <selection activeCell="H24" sqref="H24"/>
    </sheetView>
  </sheetViews>
  <sheetFormatPr defaultColWidth="9.140625" defaultRowHeight="20.25" customHeight="1"/>
  <cols>
    <col min="1" max="1" width="6.140625" style="2" customWidth="1"/>
    <col min="2" max="2" width="57.140625" style="1" customWidth="1"/>
    <col min="3" max="3" width="13.28125" style="1" customWidth="1"/>
    <col min="4" max="6" width="9.140625" style="1" customWidth="1"/>
    <col min="7" max="7" width="10.421875" style="1" customWidth="1"/>
    <col min="8" max="8" width="15.28125" style="1" customWidth="1"/>
    <col min="9" max="16384" width="9.140625" style="1" customWidth="1"/>
  </cols>
  <sheetData>
    <row r="1" spans="1:8" ht="20.25" customHeight="1">
      <c r="A1" s="22" t="s">
        <v>27</v>
      </c>
      <c r="B1" s="22"/>
      <c r="C1" s="22"/>
      <c r="D1" s="22"/>
      <c r="E1" s="22"/>
      <c r="F1" s="22"/>
      <c r="G1" s="22"/>
      <c r="H1" s="22"/>
    </row>
    <row r="2" spans="1:8" ht="20.25" customHeight="1">
      <c r="A2" s="22"/>
      <c r="B2" s="22"/>
      <c r="C2" s="22"/>
      <c r="D2" s="22"/>
      <c r="E2" s="22"/>
      <c r="F2" s="22"/>
      <c r="G2" s="22"/>
      <c r="H2" s="22"/>
    </row>
    <row r="3" spans="1:9" ht="20.25" customHeight="1">
      <c r="A3" s="23" t="s">
        <v>0</v>
      </c>
      <c r="B3" s="26" t="s">
        <v>1</v>
      </c>
      <c r="C3" s="29" t="s">
        <v>3</v>
      </c>
      <c r="D3" s="32" t="s">
        <v>2</v>
      </c>
      <c r="E3" s="32"/>
      <c r="F3" s="32"/>
      <c r="G3" s="32"/>
      <c r="H3" s="32"/>
      <c r="I3" s="2"/>
    </row>
    <row r="4" spans="1:9" ht="20.25" customHeight="1">
      <c r="A4" s="24"/>
      <c r="B4" s="27"/>
      <c r="C4" s="30"/>
      <c r="D4" s="3" t="s">
        <v>4</v>
      </c>
      <c r="E4" s="3" t="s">
        <v>5</v>
      </c>
      <c r="F4" s="3" t="s">
        <v>6</v>
      </c>
      <c r="G4" s="4" t="s">
        <v>7</v>
      </c>
      <c r="H4" s="3" t="s">
        <v>8</v>
      </c>
      <c r="I4" s="2"/>
    </row>
    <row r="5" spans="1:9" ht="20.25" customHeight="1">
      <c r="A5" s="25"/>
      <c r="B5" s="28"/>
      <c r="C5" s="31"/>
      <c r="D5" s="5" t="s">
        <v>10</v>
      </c>
      <c r="E5" s="5" t="s">
        <v>11</v>
      </c>
      <c r="F5" s="5" t="s">
        <v>12</v>
      </c>
      <c r="G5" s="5" t="s">
        <v>13</v>
      </c>
      <c r="H5" s="6" t="s">
        <v>9</v>
      </c>
      <c r="I5" s="2"/>
    </row>
    <row r="6" spans="1:9" ht="20.25" customHeight="1">
      <c r="A6" s="18"/>
      <c r="B6" s="20" t="s">
        <v>19</v>
      </c>
      <c r="C6" s="17"/>
      <c r="D6" s="19"/>
      <c r="E6" s="19"/>
      <c r="F6" s="19"/>
      <c r="G6" s="19"/>
      <c r="H6" s="3"/>
      <c r="I6" s="2"/>
    </row>
    <row r="7" spans="1:8" ht="20.25" customHeight="1">
      <c r="A7" s="9">
        <v>1.1</v>
      </c>
      <c r="B7" s="10" t="s">
        <v>15</v>
      </c>
      <c r="C7" s="34">
        <f>H8/SUM(H7*4)*100</f>
        <v>81.42201834862385</v>
      </c>
      <c r="D7" s="9">
        <v>33</v>
      </c>
      <c r="E7" s="9">
        <v>71</v>
      </c>
      <c r="F7" s="9">
        <v>5</v>
      </c>
      <c r="G7" s="9">
        <v>0</v>
      </c>
      <c r="H7" s="9">
        <f aca="true" t="shared" si="0" ref="H7:H25">SUM(D7:G7)</f>
        <v>109</v>
      </c>
    </row>
    <row r="8" spans="1:8" ht="20.25" customHeight="1">
      <c r="A8" s="11"/>
      <c r="B8" s="12"/>
      <c r="C8" s="35"/>
      <c r="D8" s="6">
        <f>SUM(D7*4)</f>
        <v>132</v>
      </c>
      <c r="E8" s="6">
        <f>SUM(E7*3)</f>
        <v>213</v>
      </c>
      <c r="F8" s="6">
        <f>SUM(F7*2)</f>
        <v>10</v>
      </c>
      <c r="G8" s="6">
        <f>SUM(G7*1)</f>
        <v>0</v>
      </c>
      <c r="H8" s="6">
        <f t="shared" si="0"/>
        <v>355</v>
      </c>
    </row>
    <row r="9" spans="1:8" ht="20.25" customHeight="1">
      <c r="A9" s="9">
        <v>1.2</v>
      </c>
      <c r="B9" s="10" t="s">
        <v>16</v>
      </c>
      <c r="C9" s="34">
        <f>H10/SUM(H9*4)*100</f>
        <v>64.22018348623854</v>
      </c>
      <c r="D9" s="9">
        <v>10</v>
      </c>
      <c r="E9" s="9">
        <v>46</v>
      </c>
      <c r="F9" s="9">
        <v>49</v>
      </c>
      <c r="G9" s="9">
        <v>4</v>
      </c>
      <c r="H9" s="9">
        <f t="shared" si="0"/>
        <v>109</v>
      </c>
    </row>
    <row r="10" spans="1:8" ht="20.25" customHeight="1">
      <c r="A10" s="11"/>
      <c r="B10" s="12"/>
      <c r="C10" s="35"/>
      <c r="D10" s="6">
        <f>SUM(D9*4)</f>
        <v>40</v>
      </c>
      <c r="E10" s="6">
        <f>SUM(E9*3)</f>
        <v>138</v>
      </c>
      <c r="F10" s="6">
        <f>SUM(F9*2)</f>
        <v>98</v>
      </c>
      <c r="G10" s="6">
        <f>SUM(G9*1)</f>
        <v>4</v>
      </c>
      <c r="H10" s="6">
        <f t="shared" si="0"/>
        <v>280</v>
      </c>
    </row>
    <row r="11" spans="1:8" ht="20.25" customHeight="1">
      <c r="A11" s="9">
        <v>1.3</v>
      </c>
      <c r="B11" s="10" t="s">
        <v>17</v>
      </c>
      <c r="C11" s="34">
        <f>H12/SUM(H11*4)*100</f>
        <v>79.35779816513761</v>
      </c>
      <c r="D11" s="9">
        <v>25</v>
      </c>
      <c r="E11" s="9">
        <v>78</v>
      </c>
      <c r="F11" s="9">
        <v>6</v>
      </c>
      <c r="G11" s="9">
        <v>0</v>
      </c>
      <c r="H11" s="9">
        <f t="shared" si="0"/>
        <v>109</v>
      </c>
    </row>
    <row r="12" spans="1:8" ht="20.25" customHeight="1">
      <c r="A12" s="11"/>
      <c r="B12" s="12"/>
      <c r="C12" s="35"/>
      <c r="D12" s="6">
        <f>SUM(D11*4)</f>
        <v>100</v>
      </c>
      <c r="E12" s="6">
        <f>SUM(E11*3)</f>
        <v>234</v>
      </c>
      <c r="F12" s="6">
        <f>SUM(F11*2)</f>
        <v>12</v>
      </c>
      <c r="G12" s="6">
        <f>SUM(G11*1)</f>
        <v>0</v>
      </c>
      <c r="H12" s="6">
        <f t="shared" si="0"/>
        <v>346</v>
      </c>
    </row>
    <row r="13" spans="1:8" ht="20.25" customHeight="1">
      <c r="A13" s="9">
        <v>1.4</v>
      </c>
      <c r="B13" s="10" t="s">
        <v>18</v>
      </c>
      <c r="C13" s="34">
        <f>H14/SUM(H13*4)*100</f>
        <v>81.65137614678899</v>
      </c>
      <c r="D13" s="9">
        <v>33</v>
      </c>
      <c r="E13" s="9">
        <v>72</v>
      </c>
      <c r="F13" s="9">
        <v>4</v>
      </c>
      <c r="G13" s="9">
        <v>0</v>
      </c>
      <c r="H13" s="9">
        <f t="shared" si="0"/>
        <v>109</v>
      </c>
    </row>
    <row r="14" spans="1:8" ht="20.25" customHeight="1">
      <c r="A14" s="11"/>
      <c r="B14" s="12"/>
      <c r="C14" s="35"/>
      <c r="D14" s="6">
        <f>SUM(D13*4)</f>
        <v>132</v>
      </c>
      <c r="E14" s="6">
        <f>SUM(E13*3)</f>
        <v>216</v>
      </c>
      <c r="F14" s="6">
        <f>SUM(F13*2)</f>
        <v>8</v>
      </c>
      <c r="G14" s="6">
        <f>SUM(G13*1)</f>
        <v>0</v>
      </c>
      <c r="H14" s="6">
        <f t="shared" si="0"/>
        <v>356</v>
      </c>
    </row>
    <row r="15" spans="1:8" ht="20.25" customHeight="1">
      <c r="A15" s="16"/>
      <c r="B15" s="15" t="s">
        <v>20</v>
      </c>
      <c r="C15" s="21"/>
      <c r="D15" s="3"/>
      <c r="E15" s="3"/>
      <c r="F15" s="3"/>
      <c r="G15" s="3"/>
      <c r="H15" s="3"/>
    </row>
    <row r="16" spans="1:8" s="13" customFormat="1" ht="20.25" customHeight="1">
      <c r="A16" s="9">
        <v>2.1</v>
      </c>
      <c r="B16" s="10" t="s">
        <v>21</v>
      </c>
      <c r="C16" s="34">
        <f>H17/SUM(H16*4)*100</f>
        <v>82.56880733944955</v>
      </c>
      <c r="D16" s="9">
        <v>39</v>
      </c>
      <c r="E16" s="9">
        <v>64</v>
      </c>
      <c r="F16" s="9">
        <v>6</v>
      </c>
      <c r="G16" s="9">
        <v>0</v>
      </c>
      <c r="H16" s="9">
        <f t="shared" si="0"/>
        <v>109</v>
      </c>
    </row>
    <row r="17" spans="1:8" s="13" customFormat="1" ht="20.25" customHeight="1">
      <c r="A17" s="11"/>
      <c r="B17" s="12"/>
      <c r="C17" s="35"/>
      <c r="D17" s="6">
        <f>SUM(D16*4)</f>
        <v>156</v>
      </c>
      <c r="E17" s="6">
        <f>SUM(E16*3)</f>
        <v>192</v>
      </c>
      <c r="F17" s="6">
        <f>SUM(F16*2)</f>
        <v>12</v>
      </c>
      <c r="G17" s="6">
        <f>SUM(G16*1)</f>
        <v>0</v>
      </c>
      <c r="H17" s="6">
        <f t="shared" si="0"/>
        <v>360</v>
      </c>
    </row>
    <row r="18" spans="1:8" ht="20.25" customHeight="1">
      <c r="A18" s="9">
        <v>2.2</v>
      </c>
      <c r="B18" s="10" t="s">
        <v>22</v>
      </c>
      <c r="C18" s="34">
        <f>H19/SUM(H18*4)*100</f>
        <v>81.42201834862385</v>
      </c>
      <c r="D18" s="9">
        <v>34</v>
      </c>
      <c r="E18" s="9">
        <v>69</v>
      </c>
      <c r="F18" s="9">
        <v>6</v>
      </c>
      <c r="G18" s="9">
        <v>0</v>
      </c>
      <c r="H18" s="9">
        <f t="shared" si="0"/>
        <v>109</v>
      </c>
    </row>
    <row r="19" spans="1:8" ht="20.25" customHeight="1">
      <c r="A19" s="11"/>
      <c r="B19" s="12"/>
      <c r="C19" s="35"/>
      <c r="D19" s="6">
        <f>SUM(D18*4)</f>
        <v>136</v>
      </c>
      <c r="E19" s="6">
        <f>SUM(E18*3)</f>
        <v>207</v>
      </c>
      <c r="F19" s="6">
        <f>SUM(F18*2)</f>
        <v>12</v>
      </c>
      <c r="G19" s="6">
        <f>SUM(G18*1)</f>
        <v>0</v>
      </c>
      <c r="H19" s="6">
        <f t="shared" si="0"/>
        <v>355</v>
      </c>
    </row>
    <row r="20" spans="1:8" ht="20.25" customHeight="1">
      <c r="A20" s="9">
        <v>3</v>
      </c>
      <c r="B20" s="10" t="s">
        <v>24</v>
      </c>
      <c r="C20" s="34">
        <f>H21/SUM(H20*4)*100</f>
        <v>79.12844036697247</v>
      </c>
      <c r="D20" s="9">
        <v>26</v>
      </c>
      <c r="E20" s="9">
        <v>75</v>
      </c>
      <c r="F20" s="9">
        <v>8</v>
      </c>
      <c r="G20" s="9">
        <v>0</v>
      </c>
      <c r="H20" s="9">
        <f t="shared" si="0"/>
        <v>109</v>
      </c>
    </row>
    <row r="21" spans="1:8" ht="20.25" customHeight="1">
      <c r="A21" s="11"/>
      <c r="B21" s="12"/>
      <c r="C21" s="35"/>
      <c r="D21" s="6">
        <f>SUM(D20*4)</f>
        <v>104</v>
      </c>
      <c r="E21" s="6">
        <f>SUM(E20*3)</f>
        <v>225</v>
      </c>
      <c r="F21" s="6">
        <f>SUM(F20*2)</f>
        <v>16</v>
      </c>
      <c r="G21" s="6">
        <f>SUM(G20*1)</f>
        <v>0</v>
      </c>
      <c r="H21" s="6">
        <f t="shared" si="0"/>
        <v>345</v>
      </c>
    </row>
    <row r="22" spans="1:8" ht="20.25" customHeight="1">
      <c r="A22" s="9">
        <v>4</v>
      </c>
      <c r="B22" s="10" t="s">
        <v>25</v>
      </c>
      <c r="C22" s="34">
        <f>H23/SUM(H22*4)*100</f>
        <v>72.93577981651376</v>
      </c>
      <c r="D22" s="9">
        <v>17</v>
      </c>
      <c r="E22" s="9">
        <v>67</v>
      </c>
      <c r="F22" s="9">
        <v>24</v>
      </c>
      <c r="G22" s="9">
        <v>1</v>
      </c>
      <c r="H22" s="9">
        <f t="shared" si="0"/>
        <v>109</v>
      </c>
    </row>
    <row r="23" spans="1:8" ht="20.25" customHeight="1">
      <c r="A23" s="11"/>
      <c r="B23" s="12"/>
      <c r="C23" s="35"/>
      <c r="D23" s="6">
        <f>SUM(D22*4)</f>
        <v>68</v>
      </c>
      <c r="E23" s="6">
        <f>SUM(E22*3)</f>
        <v>201</v>
      </c>
      <c r="F23" s="6">
        <f>SUM(F22*2)</f>
        <v>48</v>
      </c>
      <c r="G23" s="6">
        <f>SUM(G22*1)</f>
        <v>1</v>
      </c>
      <c r="H23" s="6">
        <f t="shared" si="0"/>
        <v>318</v>
      </c>
    </row>
    <row r="24" spans="1:8" ht="20.25" customHeight="1">
      <c r="A24" s="9">
        <v>5</v>
      </c>
      <c r="B24" s="10" t="s">
        <v>26</v>
      </c>
      <c r="C24" s="34">
        <f>H25/SUM(H24*4)*100</f>
        <v>69.03669724770643</v>
      </c>
      <c r="D24" s="9">
        <v>13</v>
      </c>
      <c r="E24" s="9">
        <v>65</v>
      </c>
      <c r="F24" s="9">
        <v>23</v>
      </c>
      <c r="G24" s="9">
        <v>8</v>
      </c>
      <c r="H24" s="9">
        <f t="shared" si="0"/>
        <v>109</v>
      </c>
    </row>
    <row r="25" spans="1:8" ht="20.25" customHeight="1">
      <c r="A25" s="11"/>
      <c r="B25" s="12"/>
      <c r="C25" s="35"/>
      <c r="D25" s="6">
        <f>SUM(D24*4)</f>
        <v>52</v>
      </c>
      <c r="E25" s="6">
        <f>SUM(E24*3)</f>
        <v>195</v>
      </c>
      <c r="F25" s="6">
        <f>SUM(F24*2)</f>
        <v>46</v>
      </c>
      <c r="G25" s="6">
        <f>SUM(G24*1)</f>
        <v>8</v>
      </c>
      <c r="H25" s="6">
        <f t="shared" si="0"/>
        <v>301</v>
      </c>
    </row>
    <row r="26" spans="1:8" ht="20.25" customHeight="1">
      <c r="A26" s="8"/>
      <c r="B26" s="7" t="s">
        <v>23</v>
      </c>
      <c r="C26" s="33">
        <f>(C7+C9+C11+C13+C16+C18+C20+C22+C24)/9</f>
        <v>76.86034658511724</v>
      </c>
      <c r="D26" s="33"/>
      <c r="E26" s="33"/>
      <c r="F26" s="33"/>
      <c r="G26" s="33"/>
      <c r="H26" s="33"/>
    </row>
    <row r="29" ht="20.25" customHeight="1">
      <c r="B29" s="14" t="s">
        <v>14</v>
      </c>
    </row>
  </sheetData>
  <sheetProtection/>
  <mergeCells count="16">
    <mergeCell ref="C13:C14"/>
    <mergeCell ref="C20:C21"/>
    <mergeCell ref="C22:C23"/>
    <mergeCell ref="C24:C25"/>
    <mergeCell ref="C26:H26"/>
    <mergeCell ref="C16:C17"/>
    <mergeCell ref="C18:C19"/>
    <mergeCell ref="C7:C8"/>
    <mergeCell ref="C9:C10"/>
    <mergeCell ref="C11:C12"/>
    <mergeCell ref="A1:H1"/>
    <mergeCell ref="A2:H2"/>
    <mergeCell ref="A3:A5"/>
    <mergeCell ref="B3:B5"/>
    <mergeCell ref="C3:C5"/>
    <mergeCell ref="D3:H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Windows User</cp:lastModifiedBy>
  <cp:lastPrinted>2018-01-29T04:31:54Z</cp:lastPrinted>
  <dcterms:created xsi:type="dcterms:W3CDTF">2009-09-09T08:18:47Z</dcterms:created>
  <dcterms:modified xsi:type="dcterms:W3CDTF">2019-04-21T05:12:42Z</dcterms:modified>
  <cp:category/>
  <cp:version/>
  <cp:contentType/>
  <cp:contentStatus/>
</cp:coreProperties>
</file>